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FT\Communicatie\Website Osage\Downloads\Cao toelichting\"/>
    </mc:Choice>
  </mc:AlternateContent>
  <xr:revisionPtr revIDLastSave="0" documentId="8_{7C3F3949-4CB9-4CDE-B779-C16D22CD9207}" xr6:coauthVersionLast="46" xr6:coauthVersionMax="46" xr10:uidLastSave="{00000000-0000-0000-0000-000000000000}"/>
  <bookViews>
    <workbookView xWindow="780" yWindow="780" windowWidth="21600" windowHeight="11175" xr2:uid="{7A03EB7B-18B2-4905-8A8D-97AC0CD29BC6}"/>
  </bookViews>
  <sheets>
    <sheet name="Boete maximale inle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B3" i="1"/>
  <c r="A5" i="1" s="1"/>
  <c r="B7" i="1"/>
  <c r="A9" i="1" l="1"/>
  <c r="B9" i="1"/>
  <c r="B5" i="1"/>
</calcChain>
</file>

<file path=xl/sharedStrings.xml><?xml version="1.0" encoding="utf-8"?>
<sst xmlns="http://schemas.openxmlformats.org/spreadsheetml/2006/main" count="7" uniqueCount="6">
  <si>
    <t>Kosten ingeleend personeel vallend onder de cao Taxivervoer</t>
  </si>
  <si>
    <t>Kosten ingeleend personeel niet vallend onder de cao Taxivervoer</t>
  </si>
  <si>
    <t>uitgezonderd loon uit vroegere dienstbetrekking</t>
  </si>
  <si>
    <t>excl. btw</t>
  </si>
  <si>
    <t>Loon voor Zvw</t>
  </si>
  <si>
    <t>in geval van recidive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</si>
</sst>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€&quot;\ * #,##0_ ;_ &quot;€&quot;\ * \-#,##0_ ;_ &quot;€&quot;\ * &quot;-&quot;_ ;_ @_ "/>
    <numFmt numFmtId="164" formatCode="_ &quot;€&quot;\ * #,##0.00_ ;_ &quot;€&quot;\ * \-#,##0.00_ ;_ &quot;€&quot;\ * &quot;-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42" fontId="0" fillId="0" borderId="0" xfId="0" applyNumberFormat="1"/>
    <xf numFmtId="10" fontId="0" fillId="0" borderId="0" xfId="1" applyNumberFormat="1" applyFont="1"/>
    <xf numFmtId="9" fontId="0" fillId="0" borderId="0" xfId="0" applyNumberFormat="1"/>
    <xf numFmtId="42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2E44-7A6C-417B-A13E-55473D8AA1D7}">
  <dimension ref="A1:D9"/>
  <sheetViews>
    <sheetView tabSelected="1" workbookViewId="0"/>
  </sheetViews>
  <sheetFormatPr defaultRowHeight="15" x14ac:dyDescent="0.25"/>
  <cols>
    <col min="1" max="1" width="74.7109375" bestFit="1" customWidth="1"/>
    <col min="2" max="2" width="14" bestFit="1" customWidth="1"/>
    <col min="3" max="3" width="1.7109375" customWidth="1"/>
  </cols>
  <sheetData>
    <row r="1" spans="1:4" x14ac:dyDescent="0.25">
      <c r="A1" t="s">
        <v>4</v>
      </c>
      <c r="B1" s="5">
        <v>150000</v>
      </c>
      <c r="C1" s="1"/>
      <c r="D1" t="s">
        <v>2</v>
      </c>
    </row>
    <row r="2" spans="1:4" x14ac:dyDescent="0.25">
      <c r="A2" t="s">
        <v>0</v>
      </c>
      <c r="B2" s="5">
        <v>100000</v>
      </c>
      <c r="C2" s="1"/>
      <c r="D2" t="s">
        <v>3</v>
      </c>
    </row>
    <row r="3" spans="1:4" x14ac:dyDescent="0.25">
      <c r="A3" t="s">
        <v>1</v>
      </c>
      <c r="B3" s="5">
        <f>50000+10000+1600</f>
        <v>61600</v>
      </c>
      <c r="C3" s="1"/>
      <c r="D3" t="s">
        <v>3</v>
      </c>
    </row>
    <row r="5" spans="1:4" x14ac:dyDescent="0.25">
      <c r="A5" t="str">
        <f>"Inleenpercentage "&amp;TEXT(B3,"€ #.##0,00")&amp;" / ( "&amp;TEXT(B1,"€ #.##0,00")&amp;" + "&amp;TEXT(B2,"€ #.##0,00")&amp;" + "&amp;TEXT(B3,"€ #.##0,00")&amp;" ) x 100% ="</f>
        <v>Inleenpercentage € 61.600,00 / ( € 150.000,00 + € 100.000,00 + € 61.600,00 ) x 100% =</v>
      </c>
      <c r="B5" s="2">
        <f>B3/SUM(B1:B3)</f>
        <v>0.19768934531450577</v>
      </c>
      <c r="C5" s="2"/>
    </row>
    <row r="7" spans="1:4" x14ac:dyDescent="0.25">
      <c r="A7" t="str">
        <f>"Maximaal toegestaande inleen 15 / 85 x ( "&amp;TEXT(B1,"€ #.##0,00")&amp;" + "&amp;TEXT(B2,"€ #.##0,00")&amp;" )"</f>
        <v>Maximaal toegestaande inleen 15 / 85 x ( € 150.000,00 + € 100.000,00 )</v>
      </c>
      <c r="B7" s="5">
        <f>(ROUND(15/85*(B1+B2),2))</f>
        <v>44117.65</v>
      </c>
      <c r="C7" s="1"/>
    </row>
    <row r="9" spans="1:4" x14ac:dyDescent="0.25">
      <c r="A9" t="str">
        <f>"Boete over ( "&amp;TEXT(B3,"€ #.##0,00")&amp;" - "&amp;TEXT(B7,"€ #.##0,00")&amp;" ) = "&amp;TEXT(B3-B7,"€ #.##0,00")&amp;" x 10% ="</f>
        <v>Boete over ( € 61.600,00 - € 44.117,65 ) = € 17.482,35 x 10% =</v>
      </c>
      <c r="B9" s="6">
        <f>IF(B3-B7&lt;0,0,0.1*(B3-B7))</f>
        <v>1748.2349999999999</v>
      </c>
      <c r="C9" s="4"/>
      <c r="D9" s="3" t="s"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EB5E197FD3A74FB21D9BE4F2D77A97" ma:contentTypeVersion="2" ma:contentTypeDescription="Create a new document." ma:contentTypeScope="" ma:versionID="1d35290c3f0ab0cea3f5bcac7a7ab0cf">
  <xsd:schema xmlns:xsd="http://www.w3.org/2001/XMLSchema" xmlns:xs="http://www.w3.org/2001/XMLSchema" xmlns:p="http://schemas.microsoft.com/office/2006/metadata/properties" xmlns:ns3="faaaed00-831b-48c6-b4f0-fd5e11f9565c" targetNamespace="http://schemas.microsoft.com/office/2006/metadata/properties" ma:root="true" ma:fieldsID="44af28508cb4abbc6c0c3bd97127c148" ns3:_="">
    <xsd:import namespace="faaaed00-831b-48c6-b4f0-fd5e11f956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aed00-831b-48c6-b4f0-fd5e11f956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B124A2-B2B3-4598-8C8E-32C4794DEDF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aaaed00-831b-48c6-b4f0-fd5e11f9565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DF4A8D-7D84-4CEA-94C3-3531F7118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D4595D-EE6F-4339-8494-BE8C88DEFF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aaed00-831b-48c6-b4f0-fd5e11f956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Boete maximale inleen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Remco Wasser</dc:creator>
  <cp:lastModifiedBy>Rianda Bos</cp:lastModifiedBy>
  <dcterms:created xsi:type="dcterms:W3CDTF">2021-01-07T11:31:36Z</dcterms:created>
  <dcterms:modified xsi:type="dcterms:W3CDTF">2021-02-11T09:23:36Z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0x010100E7EB5E197FD3A74FB21D9BE4F2D77A97</vt:lpwstr>
  </property>
</Properties>
</file>